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<sst xmlns="http://schemas.openxmlformats.org/spreadsheetml/2006/main" count="29" uniqueCount="27">
  <si>
    <t xml:space="preserve">GUT STRINGS CALCULATOR</t>
  </si>
  <si>
    <t xml:space="preserve">BASS VIOL</t>
  </si>
  <si>
    <t xml:space="preserve">PITCH</t>
  </si>
  <si>
    <t xml:space="preserve">(Hz)</t>
  </si>
  <si>
    <t xml:space="preserve">L</t>
  </si>
  <si>
    <t xml:space="preserve">LENGTH</t>
  </si>
  <si>
    <t xml:space="preserve">(cm)</t>
  </si>
  <si>
    <t xml:space="preserve">d'</t>
  </si>
  <si>
    <t xml:space="preserve">a</t>
  </si>
  <si>
    <t xml:space="preserve">e</t>
  </si>
  <si>
    <t xml:space="preserve">c</t>
  </si>
  <si>
    <t xml:space="preserve">G</t>
  </si>
  <si>
    <t xml:space="preserve">D</t>
  </si>
  <si>
    <t xml:space="preserve">AA</t>
  </si>
  <si>
    <t xml:space="preserve">TOTAL</t>
  </si>
  <si>
    <t xml:space="preserve">AVERAGE</t>
  </si>
  <si>
    <t xml:space="preserve">FREQUENCY</t>
  </si>
  <si>
    <t xml:space="preserve">STRING GAUGE</t>
  </si>
  <si>
    <t xml:space="preserve">(mm)</t>
  </si>
  <si>
    <t xml:space="preserve">T</t>
  </si>
  <si>
    <t xml:space="preserve">TENSION</t>
  </si>
  <si>
    <t xml:space="preserve">(kg)</t>
  </si>
  <si>
    <t xml:space="preserve">A</t>
  </si>
  <si>
    <t xml:space="preserve">ANGLE</t>
  </si>
  <si>
    <t xml:space="preserve">(º)</t>
  </si>
  <si>
    <t xml:space="preserve">P</t>
  </si>
  <si>
    <t xml:space="preserve">PRESSURE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</si>
</sst>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0.0"/>
    <numFmt numFmtId="168" formatCode="0.000"/>
    <numFmt numFmtId="169" formatCode="0.0000000"/>
    <numFmt numFmtId="170" formatCode="#,##0.0"/>
    <numFmt numFmtId="171" formatCode="0.0000"/>
    <numFmt numFmtId="172" formatCode="#,##0.00\ [$€-C0A];[RED]\-#,##0.00\ [$€-C0A]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9"/>
      <color rgb="FF80808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color rgb="FF999999"/>
      <name val="Arial"/>
      <family val="0"/>
      <charset val="1"/>
    </font>
    <font>
      <b val="true"/>
      <sz val="10"/>
      <color rgb="FF80808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0"/>
      <color rgb="FF2A6099"/>
      <name val="Arial"/>
      <family val="0"/>
      <charset val="1"/>
    </font>
    <font>
      <sz val="10"/>
      <color rgb="FF2A6099"/>
      <name val="Arial"/>
      <family val="0"/>
      <charset val="1"/>
    </font>
    <font>
      <b val="true"/>
      <sz val="10"/>
      <color rgb="FF4A86E8"/>
      <name val="Arial"/>
      <family val="0"/>
      <charset val="1"/>
    </font>
    <font>
      <b val="true"/>
      <sz val="10"/>
      <name val="Arial"/>
      <family val="0"/>
      <charset val="1"/>
    </font>
    <font>
      <sz val="10"/>
      <color rgb="FF80808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0"/>
      <color rgb="FFC9211E"/>
      <name val="Arial"/>
      <family val="0"/>
      <charset val="1"/>
    </font>
    <font>
      <sz val="10"/>
      <color rgb="FFFF0000"/>
      <name val="Arial"/>
      <family val="0"/>
      <charset val="1"/>
    </font>
    <font>
      <sz val="10"/>
      <color rgb="FF000000"/>
      <name val="Arial"/>
      <family val="2"/>
    </font>
    <font>
      <sz val="8"/>
      <color rgb="FFFFFFFF"/>
      <name val="Arial"/>
      <family val="0"/>
    </font>
    <font>
      <sz val="8"/>
      <name val="Times New Roman"/>
      <family val="0"/>
    </font>
    <font>
      <sz val="8"/>
      <color rgb="FFCCCCCC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E8E8E8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9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3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5" fontId="0" fillId="3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0" fontId="0" fillId="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2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2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8E8E8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420E"/>
      <rgbColor rgb="FF8B8B8B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a86e8"/>
            </a:solidFill>
            <a:ln w="28440">
              <a:solidFill>
                <a:srgbClr val="4a86e8"/>
              </a:solidFill>
              <a:round/>
            </a:ln>
          </c:spPr>
          <c:marker>
            <c:symbol val="circle"/>
            <c:size val="8"/>
            <c:spPr>
              <a:solidFill>
                <a:srgbClr val="4a86e8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Foglio1!$E$21:$K$21</c:f>
              <c:numCache>
                <c:formatCode>General</c:formatCode>
                <c:ptCount val="7"/>
                <c:pt idx="0">
                  <c:v>9.04161495248376</c:v>
                </c:pt>
                <c:pt idx="1">
                  <c:v>8.43772427716095</c:v>
                </c:pt>
                <c:pt idx="2">
                  <c:v>8.078811448692</c:v>
                </c:pt>
                <c:pt idx="3">
                  <c:v>7.95226752963308</c:v>
                </c:pt>
                <c:pt idx="4">
                  <c:v>8.05902107217469</c:v>
                </c:pt>
                <c:pt idx="5">
                  <c:v>8.22916408458616</c:v>
                </c:pt>
                <c:pt idx="6">
                  <c:v>8.35301564662463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440">
              <a:solidFill>
                <a:srgbClr val="ff420e"/>
              </a:solidFill>
              <a:round/>
            </a:ln>
          </c:spPr>
          <c:marker>
            <c:symbol val="circle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Foglio1!$E$25:$K$25</c:f>
              <c:numCache>
                <c:formatCode>General</c:formatCode>
                <c:ptCount val="7"/>
                <c:pt idx="0">
                  <c:v>4.06784163306495</c:v>
                </c:pt>
                <c:pt idx="1">
                  <c:v>3.93949522799529</c:v>
                </c:pt>
                <c:pt idx="2">
                  <c:v>3.90888275971974</c:v>
                </c:pt>
                <c:pt idx="3">
                  <c:v>3.982177551</c:v>
                </c:pt>
                <c:pt idx="4">
                  <c:v>4.03563545745186</c:v>
                </c:pt>
                <c:pt idx="5">
                  <c:v>3.98162994908758</c:v>
                </c:pt>
                <c:pt idx="6">
                  <c:v>4.04155475841023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5335798"/>
        <c:axId val="21914675"/>
      </c:lineChart>
      <c:catAx>
        <c:axId val="253357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1914675"/>
        <c:crosses val="autoZero"/>
        <c:auto val="1"/>
        <c:lblAlgn val="ctr"/>
        <c:lblOffset val="100"/>
        <c:noMultiLvlLbl val="0"/>
      </c:catAx>
      <c:valAx>
        <c:axId val="21914675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533579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zero"/>
  </c:chart>
  <c:spPr>
    <a:solidFill>
      <a:srgbClr val="ffffff"/>
    </a:solidFill>
    <a:ln w="9360">
      <a:solidFill>
        <a:srgbClr val="ffffff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130320</xdr:colOff>
      <xdr:row>25</xdr:row>
      <xdr:rowOff>53640</xdr:rowOff>
    </xdr:from>
    <xdr:to>
      <xdr:col>11</xdr:col>
      <xdr:colOff>210240</xdr:colOff>
      <xdr:row>49</xdr:row>
      <xdr:rowOff>33840</xdr:rowOff>
    </xdr:to>
    <xdr:graphicFrame>
      <xdr:nvGraphicFramePr>
        <xdr:cNvPr id="0" name="Chart 1"/>
        <xdr:cNvGraphicFramePr/>
      </xdr:nvGraphicFramePr>
      <xdr:xfrm>
        <a:off x="1497240" y="3492000"/>
        <a:ext cx="4246200" cy="350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5</xdr:col>
      <xdr:colOff>106920</xdr:colOff>
      <xdr:row>5</xdr:row>
      <xdr:rowOff>52560</xdr:rowOff>
    </xdr:from>
    <xdr:to>
      <xdr:col>11</xdr:col>
      <xdr:colOff>36360</xdr:colOff>
      <xdr:row>13</xdr:row>
      <xdr:rowOff>32040</xdr:rowOff>
    </xdr:to>
    <xdr:pic>
      <xdr:nvPicPr>
        <xdr:cNvPr id="1" name="image1.jpg" descr=""/>
        <xdr:cNvPicPr/>
      </xdr:nvPicPr>
      <xdr:blipFill>
        <a:blip r:embed="rId2"/>
        <a:stretch/>
      </xdr:blipFill>
      <xdr:spPr>
        <a:xfrm>
          <a:off x="2444760" y="795240"/>
          <a:ext cx="3124800" cy="1046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25</xdr:col>
      <xdr:colOff>118800</xdr:colOff>
      <xdr:row>13</xdr:row>
      <xdr:rowOff>141480</xdr:rowOff>
    </xdr:from>
    <xdr:to>
      <xdr:col>26</xdr:col>
      <xdr:colOff>566640</xdr:colOff>
      <xdr:row>28</xdr:row>
      <xdr:rowOff>122760</xdr:rowOff>
    </xdr:to>
    <xdr:sp>
      <xdr:nvSpPr>
        <xdr:cNvPr id="2" name="CustomShape 1"/>
        <xdr:cNvSpPr/>
      </xdr:nvSpPr>
      <xdr:spPr>
        <a:xfrm>
          <a:off x="6755040" y="1951200"/>
          <a:ext cx="1336680" cy="203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ffffff"/>
              </a:solidFill>
              <a:latin typeface="Arial"/>
            </a:rPr>
            <a:t>Replace the reference values in the grey fields with yours, the results will display immediately.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Notes: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specific weight of gut is set at 1300 Kg/m³.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terms: SCALE, TENSION and PRESSURE are not applied in a strictly scientific manner.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If you find errors in this calculator or have suggestions for an improved version, please email: info@franciscopecchia.com</a:t>
          </a:r>
          <a:endParaRPr b="0" lang="es-ES" sz="8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1000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E11" activeCellId="0" sqref="E11"/>
    </sheetView>
  </sheetViews>
  <sheetFormatPr defaultColWidth="12.640625" defaultRowHeight="12.8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1" width="1"/>
    <col collapsed="false" customWidth="true" hidden="false" outlineLevel="0" max="3" min="3" style="1" width="16.38"/>
    <col collapsed="false" customWidth="true" hidden="false" outlineLevel="0" max="4" min="4" style="1" width="6.13"/>
    <col collapsed="false" customWidth="true" hidden="false" outlineLevel="0" max="10" min="5" style="1" width="7.63"/>
    <col collapsed="false" customWidth="true" hidden="false" outlineLevel="0" max="13" min="11" style="1" width="7.13"/>
    <col collapsed="false" customWidth="true" hidden="false" outlineLevel="0" max="14" min="14" style="1" width="1.38"/>
    <col collapsed="false" customWidth="true" hidden="true" outlineLevel="0" max="25" min="15" style="1" width="11.5"/>
    <col collapsed="false" customWidth="false" hidden="false" outlineLevel="0" max="31" min="26" style="1" width="12.6"/>
    <col collapsed="false" customWidth="false" hidden="false" outlineLevel="0" max="1024" min="32" style="1" width="12.63"/>
  </cols>
  <sheetData>
    <row r="1" customFormat="false" ht="11.25" hidden="false" customHeight="true" outlineLevel="0" collapsed="false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13.5" hidden="false" customHeight="true" outlineLevel="0" collapsed="false">
      <c r="A2" s="2"/>
      <c r="B2" s="2"/>
      <c r="C2" s="5" t="s">
        <v>0</v>
      </c>
      <c r="D2" s="2"/>
      <c r="E2" s="2"/>
      <c r="F2" s="2"/>
      <c r="G2" s="2"/>
      <c r="H2" s="6"/>
      <c r="I2" s="6"/>
      <c r="J2" s="6"/>
      <c r="K2" s="6"/>
      <c r="L2" s="6"/>
      <c r="M2" s="7"/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11.25" hidden="false" customHeight="true" outlineLevel="0" collapsed="false">
      <c r="A3" s="2"/>
      <c r="B3" s="2"/>
      <c r="C3" s="2" t="s">
        <v>1</v>
      </c>
      <c r="D3" s="2"/>
      <c r="E3" s="2"/>
      <c r="F3" s="2"/>
      <c r="G3" s="2"/>
      <c r="H3" s="6"/>
      <c r="I3" s="6"/>
      <c r="J3" s="6"/>
      <c r="K3" s="6"/>
      <c r="L3" s="6"/>
      <c r="M3" s="8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customFormat="false" ht="11.25" hidden="false" customHeight="true" outlineLevel="0" collapsed="false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11.25" hidden="false" customHeight="true" outlineLevel="0" collapsed="false">
      <c r="A5" s="2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9"/>
      <c r="AA5" s="9"/>
      <c r="AB5" s="9"/>
    </row>
    <row r="6" customFormat="false" ht="11.25" hidden="false" customHeight="true" outlineLevel="0" collapsed="false">
      <c r="A6" s="2"/>
      <c r="B6" s="2"/>
      <c r="C6" s="2"/>
      <c r="D6" s="2"/>
      <c r="E6" s="2"/>
      <c r="F6" s="2"/>
      <c r="G6" s="2"/>
      <c r="H6" s="6"/>
      <c r="I6" s="6"/>
      <c r="J6" s="6"/>
      <c r="K6" s="6"/>
      <c r="L6" s="6"/>
      <c r="M6" s="6"/>
      <c r="N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9"/>
      <c r="AA6" s="9"/>
      <c r="AB6" s="9"/>
    </row>
    <row r="7" customFormat="false" ht="11.25" hidden="false" customHeight="true" outlineLevel="0" collapsed="false">
      <c r="A7" s="2"/>
      <c r="B7" s="2"/>
      <c r="C7" s="2"/>
      <c r="D7" s="2"/>
      <c r="E7" s="2"/>
      <c r="F7" s="2"/>
      <c r="G7" s="2"/>
      <c r="H7" s="6"/>
      <c r="I7" s="6"/>
      <c r="J7" s="6"/>
      <c r="K7" s="6"/>
      <c r="L7" s="6"/>
      <c r="M7" s="6"/>
      <c r="N7" s="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9"/>
      <c r="AA7" s="9"/>
      <c r="AB7" s="9"/>
    </row>
    <row r="8" customFormat="false" ht="11.25" hidden="false" customHeight="true" outlineLevel="0" collapsed="false">
      <c r="A8" s="2"/>
      <c r="B8" s="2"/>
      <c r="C8" s="2"/>
      <c r="D8" s="2"/>
      <c r="E8" s="2"/>
      <c r="F8" s="2"/>
      <c r="G8" s="2"/>
      <c r="H8" s="6"/>
      <c r="I8" s="6"/>
      <c r="J8" s="6"/>
      <c r="K8" s="6"/>
      <c r="L8" s="6"/>
      <c r="M8" s="6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  <c r="AA8" s="9"/>
      <c r="AB8" s="9"/>
    </row>
    <row r="9" customFormat="false" ht="11.25" hidden="false" customHeight="true" outlineLevel="0" collapsed="false">
      <c r="A9" s="2"/>
      <c r="B9" s="2"/>
      <c r="C9" s="2"/>
      <c r="D9" s="2"/>
      <c r="E9" s="2"/>
      <c r="F9" s="10"/>
      <c r="G9" s="2"/>
      <c r="H9" s="6"/>
      <c r="I9" s="6"/>
      <c r="J9" s="6"/>
      <c r="K9" s="6"/>
      <c r="L9" s="6"/>
      <c r="M9" s="6"/>
      <c r="N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  <c r="AA9" s="9"/>
      <c r="AB9" s="9"/>
    </row>
    <row r="10" customFormat="false" ht="11.25" hidden="false" customHeight="true" outlineLevel="0" collapsed="false">
      <c r="A10" s="2"/>
      <c r="B10" s="2"/>
      <c r="C10" s="2"/>
      <c r="D10" s="2"/>
      <c r="E10" s="2"/>
      <c r="F10" s="2"/>
      <c r="G10" s="2"/>
      <c r="H10" s="6"/>
      <c r="I10" s="6"/>
      <c r="J10" s="6"/>
      <c r="K10" s="6"/>
      <c r="L10" s="6"/>
      <c r="M10" s="6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  <c r="AA10" s="9"/>
      <c r="AB10" s="9"/>
    </row>
    <row r="11" customFormat="false" ht="11.25" hidden="false" customHeight="true" outlineLevel="0" collapsed="false">
      <c r="A11" s="2"/>
      <c r="B11" s="2"/>
      <c r="C11" s="2" t="s">
        <v>2</v>
      </c>
      <c r="D11" s="11" t="s">
        <v>3</v>
      </c>
      <c r="E11" s="12" t="n">
        <v>415</v>
      </c>
      <c r="F11" s="13"/>
      <c r="G11" s="14"/>
      <c r="H11" s="6"/>
      <c r="I11" s="6"/>
      <c r="J11" s="6"/>
      <c r="K11" s="6"/>
      <c r="L11" s="15"/>
      <c r="M11" s="6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  <c r="AA11" s="9"/>
      <c r="AB11" s="9"/>
    </row>
    <row r="12" customFormat="false" ht="5.25" hidden="false" customHeight="true" outlineLevel="0" collapsed="false">
      <c r="A12" s="2"/>
      <c r="B12" s="2"/>
      <c r="C12" s="2"/>
      <c r="D12" s="16"/>
      <c r="E12" s="2"/>
      <c r="F12" s="17"/>
      <c r="G12" s="2"/>
      <c r="H12" s="6"/>
      <c r="I12" s="6"/>
      <c r="J12" s="6"/>
      <c r="K12" s="6"/>
      <c r="L12" s="6"/>
      <c r="M12" s="6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  <c r="AA12" s="9"/>
      <c r="AB12" s="9"/>
    </row>
    <row r="13" customFormat="false" ht="11.25" hidden="false" customHeight="true" outlineLevel="0" collapsed="false">
      <c r="A13" s="14" t="s">
        <v>4</v>
      </c>
      <c r="B13" s="18"/>
      <c r="C13" s="2" t="s">
        <v>5</v>
      </c>
      <c r="D13" s="16" t="s">
        <v>6</v>
      </c>
      <c r="E13" s="19" t="n">
        <v>70</v>
      </c>
      <c r="F13" s="17"/>
      <c r="G13" s="2"/>
      <c r="H13" s="6"/>
      <c r="I13" s="6"/>
      <c r="J13" s="6"/>
      <c r="K13" s="6"/>
      <c r="L13" s="6"/>
      <c r="M13" s="6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  <c r="AA13" s="9"/>
      <c r="AB13" s="9"/>
    </row>
    <row r="14" customFormat="false" ht="11.25" hidden="false" customHeight="true" outlineLevel="0" collapsed="false">
      <c r="A14" s="14"/>
      <c r="B14" s="14"/>
      <c r="C14" s="2"/>
      <c r="D14" s="20"/>
      <c r="E14" s="6"/>
      <c r="F14" s="6"/>
      <c r="G14" s="6"/>
      <c r="H14" s="6"/>
      <c r="I14" s="6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  <c r="AA14" s="9"/>
      <c r="AB14" s="9"/>
    </row>
    <row r="15" customFormat="false" ht="13.5" hidden="false" customHeight="true" outlineLevel="0" collapsed="false">
      <c r="A15" s="14"/>
      <c r="B15" s="14"/>
      <c r="C15" s="2"/>
      <c r="D15" s="20"/>
      <c r="E15" s="21" t="s">
        <v>7</v>
      </c>
      <c r="F15" s="21" t="s">
        <v>8</v>
      </c>
      <c r="G15" s="21" t="s">
        <v>9</v>
      </c>
      <c r="H15" s="21" t="s">
        <v>10</v>
      </c>
      <c r="I15" s="21" t="s">
        <v>11</v>
      </c>
      <c r="J15" s="22" t="s">
        <v>12</v>
      </c>
      <c r="K15" s="22" t="s">
        <v>13</v>
      </c>
      <c r="L15" s="23" t="s">
        <v>14</v>
      </c>
      <c r="M15" s="24" t="s">
        <v>15</v>
      </c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  <c r="AA15" s="9"/>
      <c r="AB15" s="9"/>
    </row>
    <row r="16" customFormat="false" ht="8.25" hidden="false" customHeight="true" outlineLevel="0" collapsed="false">
      <c r="A16" s="14"/>
      <c r="B16" s="14"/>
      <c r="C16" s="2"/>
      <c r="D16" s="20"/>
      <c r="E16" s="25"/>
      <c r="F16" s="25"/>
      <c r="G16" s="25"/>
      <c r="H16" s="25"/>
      <c r="I16" s="25"/>
      <c r="J16" s="3"/>
      <c r="K16" s="3"/>
      <c r="L16" s="26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  <c r="AA16" s="9"/>
      <c r="AB16" s="9"/>
    </row>
    <row r="17" customFormat="false" ht="11.25" hidden="false" customHeight="true" outlineLevel="0" collapsed="false">
      <c r="A17" s="14"/>
      <c r="B17" s="14"/>
      <c r="C17" s="2" t="s">
        <v>16</v>
      </c>
      <c r="D17" s="11" t="s">
        <v>3</v>
      </c>
      <c r="E17" s="27" t="n">
        <f aca="false">E11/POWER(1.05946,7)</f>
        <v>276.9849326</v>
      </c>
      <c r="F17" s="27" t="n">
        <f aca="false">E17/POWER(1.05946,5)</f>
        <v>207.507272651887</v>
      </c>
      <c r="G17" s="27" t="n">
        <f aca="false">F17/POWER(1.05946,5)</f>
        <v>155.457077752339</v>
      </c>
      <c r="H17" s="27" t="n">
        <f aca="false">G17/POWER(1.05946,4)</f>
        <v>123.3878059</v>
      </c>
      <c r="I17" s="27" t="n">
        <f aca="false">H17/POWER(1.05946,5)</f>
        <v>92.4377612907361</v>
      </c>
      <c r="J17" s="27" t="n">
        <f aca="false">I17/POWER(1.05946,5)</f>
        <v>69.251087253859</v>
      </c>
      <c r="K17" s="27" t="n">
        <f aca="false">J17/POWER(1.05946,5)</f>
        <v>51.8804546851591</v>
      </c>
      <c r="L17" s="26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9"/>
      <c r="AB17" s="9"/>
    </row>
    <row r="18" customFormat="false" ht="9.75" hidden="false" customHeight="true" outlineLevel="0" collapsed="false">
      <c r="A18" s="14"/>
      <c r="B18" s="14"/>
      <c r="C18" s="2"/>
      <c r="D18" s="16"/>
      <c r="E18" s="2"/>
      <c r="F18" s="2"/>
      <c r="G18" s="2"/>
      <c r="H18" s="2"/>
      <c r="I18" s="2"/>
      <c r="J18" s="28"/>
      <c r="K18" s="28"/>
      <c r="L18" s="26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  <c r="AA18" s="9"/>
      <c r="AB18" s="9"/>
    </row>
    <row r="19" customFormat="false" ht="11.25" hidden="false" customHeight="true" outlineLevel="0" collapsed="false">
      <c r="A19" s="14"/>
      <c r="B19" s="14"/>
      <c r="C19" s="2" t="s">
        <v>17</v>
      </c>
      <c r="D19" s="16" t="s">
        <v>18</v>
      </c>
      <c r="E19" s="29" t="n">
        <v>0.76</v>
      </c>
      <c r="F19" s="30" t="n">
        <v>0.98</v>
      </c>
      <c r="G19" s="30" t="n">
        <v>1.28</v>
      </c>
      <c r="H19" s="30" t="n">
        <v>1.6</v>
      </c>
      <c r="I19" s="30" t="n">
        <v>2.15</v>
      </c>
      <c r="J19" s="29" t="n">
        <v>2.9</v>
      </c>
      <c r="K19" s="29" t="n">
        <v>3.9</v>
      </c>
      <c r="L19" s="26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  <c r="AA19" s="9"/>
      <c r="AB19" s="9"/>
    </row>
    <row r="20" customFormat="false" ht="9.75" hidden="false" customHeight="true" outlineLevel="0" collapsed="false">
      <c r="A20" s="14"/>
      <c r="B20" s="14"/>
      <c r="C20" s="2"/>
      <c r="D20" s="16"/>
      <c r="E20" s="31"/>
      <c r="F20" s="6"/>
      <c r="G20" s="6"/>
      <c r="H20" s="32"/>
      <c r="I20" s="33"/>
      <c r="J20" s="31"/>
      <c r="K20" s="31"/>
      <c r="L20" s="26"/>
      <c r="M20" s="2"/>
      <c r="N20" s="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  <c r="AA20" s="9"/>
      <c r="AB20" s="9"/>
    </row>
    <row r="21" customFormat="false" ht="11.25" hidden="false" customHeight="true" outlineLevel="0" collapsed="false">
      <c r="A21" s="34" t="s">
        <v>19</v>
      </c>
      <c r="B21" s="34"/>
      <c r="C21" s="35" t="s">
        <v>20</v>
      </c>
      <c r="D21" s="16" t="s">
        <v>21</v>
      </c>
      <c r="E21" s="36" t="n">
        <f aca="false">1.3*($E$13/100)^2*E19^2*E17^2/3122</f>
        <v>9.04161495248376</v>
      </c>
      <c r="F21" s="36" t="n">
        <f aca="false">1.3*($E$13/100)^2*F19^2*F17^2/3122</f>
        <v>8.43772427716095</v>
      </c>
      <c r="G21" s="36" t="n">
        <f aca="false">1.3*($E$13/100)^2*G19^2*G17^2/3122</f>
        <v>8.078811448692</v>
      </c>
      <c r="H21" s="36" t="n">
        <f aca="false">1.3*($E$13/100)^2*H19^2*H17^2/3122</f>
        <v>7.95226752963308</v>
      </c>
      <c r="I21" s="36" t="n">
        <f aca="false">1.3*($E$13/100)^2*I19^2*I17^2/3122</f>
        <v>8.05902107217469</v>
      </c>
      <c r="J21" s="36" t="n">
        <f aca="false">1.3*($E$13/100)^2*J19^2*J17^2/3122</f>
        <v>8.22916408458616</v>
      </c>
      <c r="K21" s="36" t="n">
        <f aca="false">1.3*($E$13/100)^2*K19^2*K17^2/3122</f>
        <v>8.35301564662463</v>
      </c>
      <c r="L21" s="37" t="n">
        <f aca="false">SUM(E21:K21)</f>
        <v>58.1516190113553</v>
      </c>
      <c r="M21" s="38" t="n">
        <f aca="false">AVERAGE(E21:K21)</f>
        <v>8.30737414447932</v>
      </c>
      <c r="N21" s="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  <c r="AA21" s="9"/>
      <c r="AB21" s="9"/>
    </row>
    <row r="22" customFormat="false" ht="9.75" hidden="false" customHeight="true" outlineLevel="0" collapsed="false">
      <c r="A22" s="14"/>
      <c r="B22" s="14"/>
      <c r="C22" s="2"/>
      <c r="D22" s="16"/>
      <c r="E22" s="10"/>
      <c r="F22" s="39"/>
      <c r="G22" s="39"/>
      <c r="H22" s="39"/>
      <c r="I22" s="39"/>
      <c r="J22" s="10"/>
      <c r="K22" s="10"/>
      <c r="L22" s="37"/>
      <c r="M22" s="40"/>
      <c r="N22" s="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  <c r="AA22" s="9"/>
      <c r="AB22" s="9"/>
    </row>
    <row r="23" customFormat="false" ht="11.25" hidden="false" customHeight="true" outlineLevel="0" collapsed="false">
      <c r="A23" s="14" t="s">
        <v>22</v>
      </c>
      <c r="B23" s="18"/>
      <c r="C23" s="2" t="s">
        <v>23</v>
      </c>
      <c r="D23" s="16" t="s">
        <v>24</v>
      </c>
      <c r="E23" s="41" t="n">
        <v>154</v>
      </c>
      <c r="F23" s="41" t="n">
        <v>153</v>
      </c>
      <c r="G23" s="41" t="n">
        <v>152</v>
      </c>
      <c r="H23" s="41" t="n">
        <v>151</v>
      </c>
      <c r="I23" s="41" t="n">
        <v>151</v>
      </c>
      <c r="J23" s="41" t="n">
        <v>152</v>
      </c>
      <c r="K23" s="41" t="n">
        <v>153</v>
      </c>
      <c r="L23" s="26"/>
      <c r="M23" s="38" t="n">
        <f aca="false">AVERAGE(E23:K23)</f>
        <v>152.285714285714</v>
      </c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  <c r="AA23" s="9"/>
      <c r="AB23" s="9"/>
    </row>
    <row r="24" customFormat="false" ht="9.75" hidden="false" customHeight="true" outlineLevel="0" collapsed="false">
      <c r="A24" s="14"/>
      <c r="B24" s="14"/>
      <c r="C24" s="2"/>
      <c r="D24" s="16"/>
      <c r="E24" s="28"/>
      <c r="F24" s="2"/>
      <c r="G24" s="2"/>
      <c r="H24" s="2"/>
      <c r="I24" s="2"/>
      <c r="J24" s="28"/>
      <c r="K24" s="28"/>
      <c r="L24" s="42"/>
      <c r="M24" s="43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  <c r="AA24" s="9"/>
      <c r="AB24" s="9"/>
    </row>
    <row r="25" customFormat="false" ht="11.25" hidden="false" customHeight="true" outlineLevel="0" collapsed="false">
      <c r="A25" s="44" t="s">
        <v>25</v>
      </c>
      <c r="B25" s="45"/>
      <c r="C25" s="46" t="s">
        <v>26</v>
      </c>
      <c r="D25" s="16" t="s">
        <v>21</v>
      </c>
      <c r="E25" s="47" t="n">
        <f aca="false">E21*COS($E$23*PI()/180/2)*2</f>
        <v>4.06784163306495</v>
      </c>
      <c r="F25" s="47" t="n">
        <f aca="false">F21*COS($F$23*PI()/180/2)*2</f>
        <v>3.93949522799529</v>
      </c>
      <c r="G25" s="47" t="n">
        <f aca="false">G21*COS($G$23*PI()/180/2)*2</f>
        <v>3.90888275971974</v>
      </c>
      <c r="H25" s="47" t="n">
        <f aca="false">H21*COS($H$23*PI()/180/2)*2</f>
        <v>3.982177551</v>
      </c>
      <c r="I25" s="47" t="n">
        <f aca="false">I21*COS($I$23*PI()/180/2)*2</f>
        <v>4.03563545745186</v>
      </c>
      <c r="J25" s="47" t="n">
        <f aca="false">J21*COS($J$23*PI()/180/2)*2</f>
        <v>3.98162994908758</v>
      </c>
      <c r="K25" s="47" t="n">
        <f aca="false">K21*COS($J$23*PI()/180/2)*2</f>
        <v>4.04155475841023</v>
      </c>
      <c r="L25" s="37" t="n">
        <f aca="false">SUM(E25:K25)</f>
        <v>27.9572173367296</v>
      </c>
      <c r="M25" s="40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customFormat="false" ht="11.25" hidden="false" customHeight="true" outlineLevel="0" collapsed="false">
      <c r="A26" s="2"/>
      <c r="B26" s="2"/>
      <c r="C26" s="2"/>
      <c r="D26" s="2"/>
      <c r="E26" s="28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customFormat="false" ht="11.25" hidden="false" customHeight="true" outlineLevel="0" collapsed="false">
      <c r="A27" s="2"/>
      <c r="B27" s="2"/>
      <c r="C27" s="2"/>
      <c r="D27" s="2"/>
      <c r="E27" s="28"/>
      <c r="F27" s="2"/>
      <c r="G27" s="2"/>
      <c r="H27" s="2"/>
      <c r="I27" s="2"/>
      <c r="J27" s="2"/>
      <c r="K27" s="2"/>
      <c r="L27" s="2"/>
      <c r="M27" s="2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customFormat="false" ht="11.2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customFormat="false" ht="11.25" hidden="false" customHeight="true" outlineLevel="0" collapsed="false">
      <c r="A29" s="2"/>
      <c r="B29" s="2"/>
      <c r="C29" s="2"/>
      <c r="D29" s="2"/>
      <c r="E29" s="3"/>
      <c r="F29" s="3"/>
      <c r="G29" s="3"/>
      <c r="H29" s="3"/>
      <c r="I29" s="3"/>
      <c r="J29" s="3"/>
      <c r="K29" s="3"/>
      <c r="L29" s="28"/>
      <c r="M29" s="48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customFormat="false" ht="11.25" hidden="false" customHeight="true" outlineLevel="0" collapsed="false">
      <c r="A30" s="2"/>
      <c r="B30" s="2"/>
      <c r="C30" s="2"/>
      <c r="D30" s="49"/>
      <c r="E30" s="50"/>
      <c r="F30" s="50"/>
      <c r="G30" s="50"/>
      <c r="H30" s="50"/>
      <c r="I30" s="50"/>
      <c r="J30" s="50"/>
      <c r="K30" s="50"/>
      <c r="L30" s="50"/>
      <c r="M30" s="51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customFormat="false" ht="11.25" hidden="false" customHeight="true" outlineLevel="0" collapsed="false">
      <c r="A31" s="2"/>
      <c r="B31" s="2"/>
      <c r="C31" s="2"/>
      <c r="D31" s="2"/>
      <c r="E31" s="50"/>
      <c r="F31" s="50"/>
      <c r="G31" s="50"/>
      <c r="H31" s="50"/>
      <c r="I31" s="52"/>
      <c r="J31" s="52"/>
      <c r="K31" s="52"/>
      <c r="L31" s="51"/>
      <c r="M31" s="50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customFormat="false" ht="11.25" hidden="false" customHeight="true" outlineLevel="0" collapsed="false">
      <c r="A32" s="2"/>
      <c r="B32" s="2"/>
      <c r="C32" s="2"/>
      <c r="D32" s="2"/>
      <c r="E32" s="50"/>
      <c r="F32" s="50"/>
      <c r="G32" s="50"/>
      <c r="H32" s="50"/>
      <c r="I32" s="52"/>
      <c r="J32" s="52"/>
      <c r="K32" s="52"/>
      <c r="L32" s="51"/>
      <c r="M32" s="50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customFormat="false" ht="11.25" hidden="false" customHeight="true" outlineLevel="0" collapsed="false">
      <c r="A33" s="2"/>
      <c r="B33" s="2"/>
      <c r="C33" s="2"/>
      <c r="D33" s="2"/>
      <c r="E33" s="50"/>
      <c r="F33" s="50"/>
      <c r="G33" s="50"/>
      <c r="H33" s="50"/>
      <c r="I33" s="50"/>
      <c r="J33" s="50"/>
      <c r="K33" s="50"/>
      <c r="L33" s="51"/>
      <c r="M33" s="51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customFormat="false" ht="11.25" hidden="false" customHeight="true" outlineLevel="0" collapsed="false">
      <c r="A34" s="2"/>
      <c r="B34" s="2"/>
      <c r="C34" s="2"/>
      <c r="D34" s="2"/>
      <c r="E34" s="50"/>
      <c r="F34" s="50"/>
      <c r="G34" s="50"/>
      <c r="H34" s="50"/>
      <c r="I34" s="52"/>
      <c r="J34" s="52"/>
      <c r="K34" s="52"/>
      <c r="L34" s="51"/>
      <c r="M34" s="50"/>
      <c r="N34" s="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customFormat="false" ht="11.25" hidden="false" customHeight="true" outlineLevel="0" collapsed="false">
      <c r="A35" s="2"/>
      <c r="B35" s="2"/>
      <c r="C35" s="2"/>
      <c r="D35" s="2"/>
      <c r="E35" s="50"/>
      <c r="F35" s="50"/>
      <c r="G35" s="50"/>
      <c r="H35" s="50"/>
      <c r="I35" s="52"/>
      <c r="J35" s="52"/>
      <c r="K35" s="52"/>
      <c r="L35" s="51"/>
      <c r="M35" s="50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customFormat="false" ht="11.25" hidden="false" customHeight="true" outlineLevel="0" collapsed="false">
      <c r="A36" s="2"/>
      <c r="B36" s="2"/>
      <c r="C36" s="2"/>
      <c r="D36" s="49"/>
      <c r="E36" s="50"/>
      <c r="F36" s="50"/>
      <c r="G36" s="50"/>
      <c r="H36" s="50"/>
      <c r="I36" s="50"/>
      <c r="J36" s="50"/>
      <c r="K36" s="50"/>
      <c r="L36" s="51"/>
      <c r="M36" s="51"/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customFormat="false" ht="11.25" hidden="false" customHeight="true" outlineLevel="0" collapsed="false">
      <c r="A37" s="2"/>
      <c r="B37" s="2"/>
      <c r="C37" s="2"/>
      <c r="D37" s="2"/>
      <c r="E37" s="50"/>
      <c r="F37" s="50"/>
      <c r="G37" s="50"/>
      <c r="H37" s="50"/>
      <c r="I37" s="52"/>
      <c r="J37" s="52"/>
      <c r="K37" s="52"/>
      <c r="L37" s="51"/>
      <c r="M37" s="50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customFormat="false" ht="11.25" hidden="false" customHeight="true" outlineLevel="0" collapsed="false">
      <c r="A38" s="2"/>
      <c r="B38" s="2"/>
      <c r="C38" s="2"/>
      <c r="D38" s="2"/>
      <c r="E38" s="50"/>
      <c r="F38" s="50"/>
      <c r="G38" s="50"/>
      <c r="H38" s="50"/>
      <c r="I38" s="52"/>
      <c r="J38" s="52"/>
      <c r="K38" s="52"/>
      <c r="L38" s="51"/>
      <c r="M38" s="50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customFormat="false" ht="11.25" hidden="false" customHeight="true" outlineLevel="0" collapsed="false">
      <c r="A39" s="2"/>
      <c r="B39" s="2"/>
      <c r="C39" s="2"/>
      <c r="D39" s="2"/>
      <c r="E39" s="50"/>
      <c r="F39" s="50"/>
      <c r="G39" s="50"/>
      <c r="H39" s="50"/>
      <c r="I39" s="50"/>
      <c r="J39" s="50"/>
      <c r="K39" s="50"/>
      <c r="L39" s="51"/>
      <c r="M39" s="51"/>
      <c r="N39" s="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customFormat="false" ht="11.25" hidden="false" customHeight="true" outlineLevel="0" collapsed="false">
      <c r="A40" s="2"/>
      <c r="B40" s="2"/>
      <c r="C40" s="2"/>
      <c r="D40" s="2"/>
      <c r="E40" s="50"/>
      <c r="F40" s="50"/>
      <c r="G40" s="50"/>
      <c r="H40" s="50"/>
      <c r="I40" s="52"/>
      <c r="J40" s="52"/>
      <c r="K40" s="52"/>
      <c r="L40" s="51"/>
      <c r="M40" s="50"/>
      <c r="N40" s="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customFormat="false" ht="11.25" hidden="false" customHeight="true" outlineLevel="0" collapsed="false">
      <c r="A41" s="2"/>
      <c r="B41" s="2"/>
      <c r="C41" s="2"/>
      <c r="D41" s="14"/>
      <c r="E41" s="50"/>
      <c r="F41" s="50"/>
      <c r="G41" s="50"/>
      <c r="H41" s="53"/>
      <c r="I41" s="50"/>
      <c r="J41" s="50"/>
      <c r="K41" s="50"/>
      <c r="L41" s="51"/>
      <c r="M41" s="50"/>
      <c r="N41" s="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customFormat="false" ht="11.25" hidden="false" customHeight="true" outlineLevel="0" collapsed="false">
      <c r="A42" s="2"/>
      <c r="B42" s="2"/>
      <c r="C42" s="2"/>
      <c r="D42" s="2"/>
      <c r="E42" s="50"/>
      <c r="F42" s="50"/>
      <c r="G42" s="50"/>
      <c r="H42" s="50"/>
      <c r="I42" s="50"/>
      <c r="J42" s="50"/>
      <c r="K42" s="50"/>
      <c r="L42" s="51"/>
      <c r="M42" s="50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customFormat="false" ht="11.25" hidden="false" customHeight="true" outlineLevel="0" collapsed="false">
      <c r="A43" s="2"/>
      <c r="B43" s="2"/>
      <c r="C43" s="2"/>
      <c r="D43" s="2"/>
      <c r="E43" s="50"/>
      <c r="F43" s="50"/>
      <c r="G43" s="50"/>
      <c r="H43" s="50"/>
      <c r="I43" s="50"/>
      <c r="J43" s="50"/>
      <c r="K43" s="50"/>
      <c r="L43" s="51"/>
      <c r="M43" s="50"/>
      <c r="N43" s="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customFormat="false" ht="11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6"/>
      <c r="K44" s="6"/>
      <c r="L44" s="28"/>
      <c r="M44" s="48"/>
      <c r="N44" s="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customFormat="false" ht="12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customFormat="false" ht="12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customFormat="false" ht="12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customFormat="false" ht="12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customFormat="false" ht="12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customFormat="false" ht="12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customFormat="false" ht="12.75" hidden="false" customHeight="tru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customFormat="false" ht="12.75" hidden="false" customHeight="tru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customFormat="false" ht="12.75" hidden="true" customHeight="tru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customFormat="false" ht="12.75" hidden="true" customHeight="tru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customFormat="false" ht="12.75" hidden="true" customHeight="tru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customFormat="false" ht="12.75" hidden="true" customHeight="tru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customFormat="false" ht="12.75" hidden="true" customHeight="tru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customFormat="false" ht="12.75" hidden="true" customHeight="tru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customFormat="false" ht="12.75" hidden="true" customHeight="tru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customFormat="false" ht="12.75" hidden="true" customHeight="tru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customFormat="false" ht="12.75" hidden="true" customHeight="tru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customFormat="false" ht="12.75" hidden="true" customHeight="tru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customFormat="false" ht="12.75" hidden="true" customHeight="tru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customFormat="false" ht="12.75" hidden="true" customHeight="tru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customFormat="false" ht="12.75" hidden="true" customHeight="true" outlineLevel="0" collapsed="false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customFormat="false" ht="12.75" hidden="true" customHeight="true" outlineLevel="0" collapsed="false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customFormat="false" ht="12.75" hidden="true" customHeight="true" outlineLevel="0" collapsed="false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customFormat="false" ht="12.75" hidden="true" customHeight="tru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customFormat="false" ht="12.75" hidden="true" customHeight="tru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customFormat="false" ht="12.75" hidden="true" customHeight="true" outlineLevel="0" collapsed="false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customFormat="false" ht="12.75" hidden="true" customHeight="true" outlineLevel="0" collapsed="false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customFormat="false" ht="12.75" hidden="true" customHeight="true" outlineLevel="0" collapsed="false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customFormat="false" ht="12.75" hidden="true" customHeight="true" outlineLevel="0" collapsed="false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customFormat="false" ht="12.75" hidden="true" customHeight="true" outlineLevel="0" collapsed="false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customFormat="false" ht="12.75" hidden="true" customHeight="true" outlineLevel="0" collapsed="false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customFormat="false" ht="12.75" hidden="true" customHeight="true" outlineLevel="0" collapsed="false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customFormat="false" ht="12.75" hidden="true" customHeight="true" outlineLevel="0" collapsed="false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customFormat="false" ht="12.75" hidden="tru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customFormat="false" ht="12.75" hidden="tru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customFormat="false" ht="12.75" hidden="tru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customFormat="false" ht="12.75" hidden="tru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customFormat="false" ht="12.75" hidden="tru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customFormat="false" ht="12.75" hidden="tru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customFormat="false" ht="12.75" hidden="tru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customFormat="false" ht="12.75" hidden="tru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customFormat="false" ht="12.75" hidden="tru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customFormat="false" ht="12.75" hidden="tru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customFormat="false" ht="12.75" hidden="tru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customFormat="false" ht="12.75" hidden="tru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customFormat="false" ht="12.75" hidden="tru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customFormat="false" ht="12.75" hidden="tru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customFormat="false" ht="12.75" hidden="tru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12.75" hidden="tru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customFormat="false" ht="12.75" hidden="tru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customFormat="false" ht="12.75" hidden="tru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customFormat="false" ht="12.75" hidden="tru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customFormat="false" ht="12.75" hidden="tru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customFormat="false" ht="12.75" hidden="tru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customFormat="false" ht="12.75" hidden="tru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customFormat="false" ht="12.75" hidden="tru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customFormat="false" ht="12.75" hidden="tru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customFormat="false" ht="12.75" hidden="tru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customFormat="false" ht="12.75" hidden="tru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customFormat="false" ht="12.75" hidden="tru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customFormat="false" ht="12.75" hidden="tru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customFormat="false" ht="12.75" hidden="tru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customFormat="false" ht="12.75" hidden="tru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customFormat="false" ht="12.75" hidden="tru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customFormat="false" ht="12.75" hidden="tru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customFormat="false" ht="12.75" hidden="tru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customFormat="false" ht="12.75" hidden="tru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customFormat="false" ht="12.75" hidden="tru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customFormat="false" ht="12.75" hidden="tru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customFormat="false" ht="12.75" hidden="true" customHeight="true" outlineLevel="0" collapsed="false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customFormat="false" ht="12.75" hidden="true" customHeight="true" outlineLevel="0" collapsed="false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customFormat="false" ht="12.75" hidden="true" customHeight="true" outlineLevel="0" collapsed="false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customFormat="false" ht="12.75" hidden="true" customHeight="true" outlineLevel="0" collapsed="false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customFormat="false" ht="12.75" hidden="true" customHeight="true" outlineLevel="0" collapsed="false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customFormat="false" ht="12.75" hidden="true" customHeight="true" outlineLevel="0" collapsed="false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customFormat="false" ht="12.75" hidden="true" customHeight="true" outlineLevel="0" collapsed="false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customFormat="false" ht="12.75" hidden="true" customHeight="true" outlineLevel="0" collapsed="false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customFormat="false" ht="12.75" hidden="true" customHeight="true" outlineLevel="0" collapsed="false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customFormat="false" ht="12.75" hidden="true" customHeight="true" outlineLevel="0" collapsed="false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customFormat="false" ht="12.75" hidden="true" customHeight="true" outlineLevel="0" collapsed="false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customFormat="false" ht="12.75" hidden="true" customHeight="true" outlineLevel="0" collapsed="false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customFormat="false" ht="12.75" hidden="true" customHeight="true" outlineLevel="0" collapsed="false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customFormat="false" ht="12.75" hidden="true" customHeight="true" outlineLevel="0" collapsed="false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customFormat="false" ht="12.75" hidden="true" customHeight="true" outlineLevel="0" collapsed="false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customFormat="false" ht="12.75" hidden="true" customHeight="true" outlineLevel="0" collapsed="false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customFormat="false" ht="12.75" hidden="tru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customFormat="false" ht="12.75" hidden="true" customHeight="true" outlineLevel="0" collapsed="false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customFormat="false" ht="12.75" hidden="true" customHeight="true" outlineLevel="0" collapsed="false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customFormat="false" ht="12.75" hidden="true" customHeight="true" outlineLevel="0" collapsed="false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customFormat="false" ht="12.75" hidden="tru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customFormat="false" ht="12.75" hidden="tru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customFormat="false" ht="12.75" hidden="tru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customFormat="false" ht="12.75" hidden="tru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customFormat="false" ht="12.75" hidden="tru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customFormat="false" ht="12.75" hidden="tru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customFormat="false" ht="12.75" hidden="tru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customFormat="false" ht="12.75" hidden="tru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customFormat="false" ht="12.75" hidden="tru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customFormat="false" ht="12.75" hidden="tru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customFormat="false" ht="12.75" hidden="tru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customFormat="false" ht="12.75" hidden="tru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customFormat="false" ht="12.75" hidden="tru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customFormat="false" ht="12.75" hidden="tru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customFormat="false" ht="12.75" hidden="tru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customFormat="false" ht="12.75" hidden="tru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customFormat="false" ht="12.75" hidden="tru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customFormat="false" ht="12.75" hidden="tru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customFormat="false" ht="12.75" hidden="tru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customFormat="false" ht="12.75" hidden="tru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customFormat="false" ht="12.75" hidden="tru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customFormat="false" ht="12.75" hidden="tru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customFormat="false" ht="12.75" hidden="tru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customFormat="false" ht="12.75" hidden="tru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customFormat="false" ht="12.75" hidden="tru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customFormat="false" ht="12.75" hidden="tru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customFormat="false" ht="12.75" hidden="tru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customFormat="false" ht="12.75" hidden="tru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customFormat="false" ht="12.75" hidden="tru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customFormat="false" ht="12.75" hidden="tru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customFormat="false" ht="12.75" hidden="tru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customFormat="false" ht="12.75" hidden="tru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customFormat="false" ht="12.75" hidden="tru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customFormat="false" ht="12.75" hidden="tru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customFormat="false" ht="12.75" hidden="tru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customFormat="false" ht="12.75" hidden="tru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customFormat="false" ht="12.75" hidden="tru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customFormat="false" ht="12.75" hidden="tru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customFormat="false" ht="12.75" hidden="tru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customFormat="false" ht="12.75" hidden="tru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customFormat="false" ht="12.75" hidden="tru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customFormat="false" ht="12.75" hidden="tru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customFormat="false" ht="12.75" hidden="tru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customFormat="false" ht="12.75" hidden="tru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customFormat="false" ht="12.75" hidden="tru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customFormat="false" ht="12.75" hidden="tru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customFormat="false" ht="12.75" hidden="tru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customFormat="false" ht="12.75" hidden="tru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customFormat="false" ht="12.75" hidden="tru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customFormat="false" ht="12.75" hidden="tru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customFormat="false" ht="12.75" hidden="tru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customFormat="false" ht="12.75" hidden="tru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customFormat="false" ht="12.75" hidden="tru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customFormat="false" ht="12.75" hidden="tru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customFormat="false" ht="12.75" hidden="tru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customFormat="false" ht="12.75" hidden="tru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customFormat="false" ht="12.75" hidden="tru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customFormat="false" ht="12.75" hidden="tru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customFormat="false" ht="12.75" hidden="tru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customFormat="false" ht="12.75" hidden="tru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customFormat="false" ht="12.75" hidden="tru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customFormat="false" ht="12.75" hidden="tru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customFormat="false" ht="12.75" hidden="tru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customFormat="false" ht="12.75" hidden="tru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customFormat="false" ht="12.75" hidden="tru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customFormat="false" ht="12.75" hidden="tru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customFormat="false" ht="12.75" hidden="tru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customFormat="false" ht="12.75" hidden="tru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customFormat="false" ht="12.75" hidden="tru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customFormat="false" ht="12.75" hidden="tru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customFormat="false" ht="12.75" hidden="tru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customFormat="false" ht="12.75" hidden="tru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customFormat="false" ht="12.75" hidden="tru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customFormat="false" ht="12.75" hidden="tru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customFormat="false" ht="12.75" hidden="tru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customFormat="false" ht="12.75" hidden="tru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customFormat="false" ht="12.75" hidden="tru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customFormat="false" ht="12.75" hidden="tru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customFormat="false" ht="12.75" hidden="tru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customFormat="false" ht="12.75" hidden="tru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customFormat="false" ht="12.75" hidden="tru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customFormat="false" ht="12.75" hidden="tru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customFormat="false" ht="12.75" hidden="tru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customFormat="false" ht="12.75" hidden="tru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customFormat="false" ht="12.75" hidden="tru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customFormat="false" ht="12.75" hidden="tru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customFormat="false" ht="12.75" hidden="tru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customFormat="false" ht="12.75" hidden="tru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customFormat="false" ht="12.75" hidden="tru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customFormat="false" ht="12.75" hidden="tru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customFormat="false" ht="12.75" hidden="tru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customFormat="false" ht="12.75" hidden="tru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customFormat="false" ht="12.75" hidden="tru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customFormat="false" ht="12.75" hidden="tru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customFormat="false" ht="12.75" hidden="tru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customFormat="false" ht="12.75" hidden="tru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customFormat="false" ht="12.75" hidden="tru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customFormat="false" ht="12.75" hidden="tru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customFormat="false" ht="12.75" hidden="tru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customFormat="false" ht="12.75" hidden="tru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customFormat="false" ht="12.75" hidden="tru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customFormat="false" ht="12.75" hidden="tru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customFormat="false" ht="12.75" hidden="tru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customFormat="false" ht="12.75" hidden="tru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customFormat="false" ht="12.75" hidden="tru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customFormat="false" ht="12.75" hidden="tru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customFormat="false" ht="12.75" hidden="tru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customFormat="false" ht="12.75" hidden="tru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customFormat="false" ht="12.75" hidden="tru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customFormat="false" ht="12.75" hidden="tru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customFormat="false" ht="12.75" hidden="tru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customFormat="false" ht="12.75" hidden="tru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customFormat="false" ht="12.75" hidden="tru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customFormat="false" ht="12.75" hidden="tru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customFormat="false" ht="12.75" hidden="tru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customFormat="false" ht="12.75" hidden="tru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customFormat="false" ht="12.75" hidden="tru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customFormat="false" ht="12.75" hidden="tru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customFormat="false" ht="12.75" hidden="tru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customFormat="false" ht="12.75" hidden="tru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customFormat="false" ht="12.75" hidden="tru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customFormat="false" ht="12.75" hidden="tru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customFormat="false" ht="12.75" hidden="tru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customFormat="false" ht="12.75" hidden="tru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customFormat="false" ht="12.75" hidden="tru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customFormat="false" ht="12.75" hidden="tru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customFormat="false" ht="12.75" hidden="tru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customFormat="false" ht="12.75" hidden="tru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customFormat="false" ht="12.75" hidden="tru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customFormat="false" ht="12.75" hidden="tru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customFormat="false" ht="12.75" hidden="tru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customFormat="false" ht="12.75" hidden="tru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customFormat="false" ht="12.75" hidden="tru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customFormat="false" ht="12.75" hidden="tru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customFormat="false" ht="12.75" hidden="tru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customFormat="false" ht="12.75" hidden="tru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customFormat="false" ht="12.75" hidden="tru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customFormat="false" ht="12.75" hidden="tru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customFormat="false" ht="12.75" hidden="tru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customFormat="false" ht="12.75" hidden="tru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customFormat="false" ht="12.75" hidden="tru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customFormat="false" ht="12.75" hidden="tru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customFormat="false" ht="12.75" hidden="tru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customFormat="false" ht="12.75" hidden="tru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customFormat="false" ht="12.75" hidden="tru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customFormat="false" ht="12.75" hidden="tru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customFormat="false" ht="12.75" hidden="tru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customFormat="false" ht="12.75" hidden="tru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customFormat="false" ht="12.75" hidden="tru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customFormat="false" ht="12.75" hidden="tru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customFormat="false" ht="12.75" hidden="tru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customFormat="false" ht="12.75" hidden="tru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customFormat="false" ht="12.75" hidden="tru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customFormat="false" ht="12.75" hidden="tru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customFormat="false" ht="12.75" hidden="tru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customFormat="false" ht="12.75" hidden="tru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customFormat="false" ht="12.75" hidden="tru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customFormat="false" ht="12.75" hidden="tru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customFormat="false" ht="12.75" hidden="tru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customFormat="false" ht="12.75" hidden="tru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customFormat="false" ht="12.75" hidden="tru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customFormat="false" ht="12.75" hidden="tru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customFormat="false" ht="12.75" hidden="tru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customFormat="false" ht="12.75" hidden="tru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customFormat="false" ht="12.75" hidden="tru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customFormat="false" ht="12.75" hidden="tru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customFormat="false" ht="12.75" hidden="tru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customFormat="false" ht="12.75" hidden="tru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customFormat="false" ht="12.75" hidden="tru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customFormat="false" ht="12.75" hidden="tru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customFormat="false" ht="12.75" hidden="tru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customFormat="false" ht="12.75" hidden="tru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customFormat="false" ht="12.75" hidden="tru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customFormat="false" ht="12.75" hidden="tru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customFormat="false" ht="12.75" hidden="tru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customFormat="false" ht="12.75" hidden="tru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customFormat="false" ht="12.75" hidden="tru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customFormat="false" ht="12.75" hidden="tru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customFormat="false" ht="12.75" hidden="tru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customFormat="false" ht="12.75" hidden="tru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customFormat="false" ht="12.75" hidden="tru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customFormat="false" ht="12.75" hidden="tru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customFormat="false" ht="12.75" hidden="tru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customFormat="false" ht="12.75" hidden="tru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customFormat="false" ht="12.75" hidden="tru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customFormat="false" ht="12.75" hidden="tru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customFormat="false" ht="12.75" hidden="tru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customFormat="false" ht="12.75" hidden="tru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customFormat="false" ht="12.75" hidden="tru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customFormat="false" ht="12.75" hidden="tru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customFormat="false" ht="12.75" hidden="tru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customFormat="false" ht="12.75" hidden="tru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customFormat="false" ht="12.75" hidden="tru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customFormat="false" ht="12.75" hidden="tru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customFormat="false" ht="12.75" hidden="tru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customFormat="false" ht="12.75" hidden="tru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customFormat="false" ht="12.75" hidden="tru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customFormat="false" ht="12.75" hidden="tru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customFormat="false" ht="12.75" hidden="tru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customFormat="false" ht="12.75" hidden="tru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customFormat="false" ht="12.75" hidden="tru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customFormat="false" ht="12.75" hidden="tru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customFormat="false" ht="12.75" hidden="tru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customFormat="false" ht="12.75" hidden="tru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customFormat="false" ht="12.75" hidden="tru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customFormat="false" ht="12.75" hidden="tru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customFormat="false" ht="12.75" hidden="tru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customFormat="false" ht="12.75" hidden="tru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customFormat="false" ht="12.75" hidden="tru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customFormat="false" ht="12.75" hidden="tru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customFormat="false" ht="12.75" hidden="tru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customFormat="false" ht="12.75" hidden="tru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customFormat="false" ht="12.75" hidden="tru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customFormat="false" ht="12.75" hidden="tru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customFormat="false" ht="12.75" hidden="tru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customFormat="false" ht="12.75" hidden="tru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customFormat="false" ht="12.75" hidden="tru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customFormat="false" ht="12.75" hidden="tru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customFormat="false" ht="12.75" hidden="tru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customFormat="false" ht="12.75" hidden="tru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customFormat="false" ht="12.75" hidden="tru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customFormat="false" ht="12.75" hidden="tru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customFormat="false" ht="12.75" hidden="tru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customFormat="false" ht="12.75" hidden="tru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customFormat="false" ht="12.75" hidden="tru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customFormat="false" ht="12.75" hidden="tru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customFormat="false" ht="12.75" hidden="tru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customFormat="false" ht="12.75" hidden="tru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customFormat="false" ht="12.75" hidden="tru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customFormat="false" ht="12.75" hidden="tru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customFormat="false" ht="12.75" hidden="tru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customFormat="false" ht="12.75" hidden="tru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customFormat="false" ht="12.75" hidden="tru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customFormat="false" ht="12.75" hidden="tru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customFormat="false" ht="12.75" hidden="tru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customFormat="false" ht="12.75" hidden="tru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customFormat="false" ht="12.75" hidden="tru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customFormat="false" ht="12.75" hidden="tru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customFormat="false" ht="12.75" hidden="tru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customFormat="false" ht="12.75" hidden="tru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customFormat="false" ht="12.75" hidden="tru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customFormat="false" ht="12.75" hidden="tru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customFormat="false" ht="12.75" hidden="tru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customFormat="false" ht="12.75" hidden="tru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customFormat="false" ht="12.75" hidden="tru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customFormat="false" ht="12.75" hidden="tru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customFormat="false" ht="12.75" hidden="tru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customFormat="false" ht="12.75" hidden="tru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customFormat="false" ht="12.75" hidden="tru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customFormat="false" ht="12.75" hidden="tru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customFormat="false" ht="12.75" hidden="tru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customFormat="false" ht="12.75" hidden="tru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customFormat="false" ht="12.75" hidden="tru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customFormat="false" ht="12.75" hidden="tru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customFormat="false" ht="12.75" hidden="tru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customFormat="false" ht="12.75" hidden="tru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customFormat="false" ht="12.75" hidden="tru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customFormat="false" ht="12.75" hidden="tru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customFormat="false" ht="12.75" hidden="tru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customFormat="false" ht="12.75" hidden="tru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customFormat="false" ht="12.75" hidden="tru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customFormat="false" ht="12.75" hidden="tru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customFormat="false" ht="12.75" hidden="tru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customFormat="false" ht="12.75" hidden="tru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customFormat="false" ht="12.75" hidden="tru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customFormat="false" ht="12.75" hidden="tru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customFormat="false" ht="12.75" hidden="tru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customFormat="false" ht="12.75" hidden="tru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customFormat="false" ht="12.75" hidden="tru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customFormat="false" ht="12.75" hidden="tru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customFormat="false" ht="12.75" hidden="tru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customFormat="false" ht="12.75" hidden="tru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customFormat="false" ht="12.75" hidden="tru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customFormat="false" ht="12.75" hidden="tru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customFormat="false" ht="12.75" hidden="tru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customFormat="false" ht="12.75" hidden="tru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customFormat="false" ht="12.75" hidden="tru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customFormat="false" ht="12.75" hidden="tru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customFormat="false" ht="12.75" hidden="tru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customFormat="false" ht="12.75" hidden="tru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customFormat="false" ht="12.75" hidden="tru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customFormat="false" ht="12.75" hidden="tru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customFormat="false" ht="12.75" hidden="tru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customFormat="false" ht="12.75" hidden="tru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customFormat="false" ht="12.75" hidden="tru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customFormat="false" ht="12.75" hidden="tru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customFormat="false" ht="12.75" hidden="tru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customFormat="false" ht="12.75" hidden="tru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customFormat="false" ht="12.75" hidden="tru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customFormat="false" ht="12.75" hidden="tru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customFormat="false" ht="12.75" hidden="tru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customFormat="false" ht="12.75" hidden="tru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customFormat="false" ht="12.75" hidden="tru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customFormat="false" ht="12.75" hidden="tru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customFormat="false" ht="12.75" hidden="tru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customFormat="false" ht="12.75" hidden="tru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customFormat="false" ht="12.75" hidden="tru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customFormat="false" ht="12.75" hidden="tru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customFormat="false" ht="12.75" hidden="tru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customFormat="false" ht="12.75" hidden="tru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customFormat="false" ht="12.75" hidden="tru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customFormat="false" ht="12.75" hidden="tru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customFormat="false" ht="12.75" hidden="tru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customFormat="false" ht="12.75" hidden="tru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customFormat="false" ht="12.75" hidden="tru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customFormat="false" ht="12.75" hidden="tru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customFormat="false" ht="12.75" hidden="tru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customFormat="false" ht="12.75" hidden="tru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customFormat="false" ht="12.75" hidden="tru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customFormat="false" ht="12.75" hidden="tru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customFormat="false" ht="12.75" hidden="tru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customFormat="false" ht="12.75" hidden="tru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customFormat="false" ht="12.75" hidden="tru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customFormat="false" ht="12.75" hidden="tru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customFormat="false" ht="12.75" hidden="tru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customFormat="false" ht="12.75" hidden="tru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customFormat="false" ht="12.75" hidden="tru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customFormat="false" ht="12.75" hidden="tru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customFormat="false" ht="12.75" hidden="tru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customFormat="false" ht="12.75" hidden="tru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customFormat="false" ht="12.75" hidden="tru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customFormat="false" ht="12.75" hidden="tru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customFormat="false" ht="12.75" hidden="tru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customFormat="false" ht="12.75" hidden="tru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customFormat="false" ht="12.75" hidden="tru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customFormat="false" ht="12.75" hidden="tru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customFormat="false" ht="12.75" hidden="tru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customFormat="false" ht="12.75" hidden="tru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customFormat="false" ht="12.75" hidden="tru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customFormat="false" ht="12.75" hidden="tru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customFormat="false" ht="12.75" hidden="tru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customFormat="false" ht="12.75" hidden="tru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customFormat="false" ht="12.75" hidden="tru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customFormat="false" ht="12.75" hidden="tru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customFormat="false" ht="12.75" hidden="tru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customFormat="false" ht="12.75" hidden="tru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customFormat="false" ht="12.75" hidden="tru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customFormat="false" ht="12.75" hidden="tru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customFormat="false" ht="12.75" hidden="tru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customFormat="false" ht="12.75" hidden="tru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customFormat="false" ht="12.75" hidden="tru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customFormat="false" ht="12.75" hidden="tru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customFormat="false" ht="12.75" hidden="tru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customFormat="false" ht="12.75" hidden="tru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customFormat="false" ht="12.75" hidden="tru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customFormat="false" ht="12.75" hidden="tru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customFormat="false" ht="12.75" hidden="tru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customFormat="false" ht="12.75" hidden="tru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customFormat="false" ht="12.75" hidden="tru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customFormat="false" ht="12.75" hidden="tru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customFormat="false" ht="12.75" hidden="tru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customFormat="false" ht="12.75" hidden="tru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customFormat="false" ht="12.75" hidden="tru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customFormat="false" ht="12.75" hidden="tru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customFormat="false" ht="12.75" hidden="tru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customFormat="false" ht="12.75" hidden="tru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customFormat="false" ht="12.75" hidden="tru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customFormat="false" ht="12.75" hidden="tru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customFormat="false" ht="12.75" hidden="tru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customFormat="false" ht="12.75" hidden="tru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customFormat="false" ht="12.75" hidden="tru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customFormat="false" ht="12.75" hidden="tru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customFormat="false" ht="12.75" hidden="tru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customFormat="false" ht="12.75" hidden="tru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customFormat="false" ht="12.75" hidden="tru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customFormat="false" ht="12.75" hidden="tru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customFormat="false" ht="12.75" hidden="tru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customFormat="false" ht="12.75" hidden="tru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customFormat="false" ht="12.75" hidden="tru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customFormat="false" ht="12.75" hidden="tru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customFormat="false" ht="12.75" hidden="tru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customFormat="false" ht="12.75" hidden="tru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customFormat="false" ht="12.75" hidden="tru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customFormat="false" ht="12.75" hidden="tru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customFormat="false" ht="12.75" hidden="tru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customFormat="false" ht="12.75" hidden="tru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customFormat="false" ht="12.75" hidden="tru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customFormat="false" ht="12.75" hidden="tru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customFormat="false" ht="12.75" hidden="tru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customFormat="false" ht="12.75" hidden="tru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customFormat="false" ht="12.75" hidden="tru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customFormat="false" ht="12.75" hidden="tru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customFormat="false" ht="12.75" hidden="tru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customFormat="false" ht="12.75" hidden="tru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customFormat="false" ht="12.75" hidden="tru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customFormat="false" ht="12.75" hidden="tru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customFormat="false" ht="12.75" hidden="tru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customFormat="false" ht="12.75" hidden="tru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customFormat="false" ht="12.75" hidden="tru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customFormat="false" ht="12.75" hidden="tru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customFormat="false" ht="12.75" hidden="tru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customFormat="false" ht="12.75" hidden="tru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customFormat="false" ht="12.75" hidden="tru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customFormat="false" ht="12.75" hidden="tru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customFormat="false" ht="12.75" hidden="tru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customFormat="false" ht="12.75" hidden="tru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customFormat="false" ht="12.75" hidden="tru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customFormat="false" ht="12.75" hidden="tru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customFormat="false" ht="12.75" hidden="tru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customFormat="false" ht="12.75" hidden="tru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customFormat="false" ht="12.75" hidden="tru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customFormat="false" ht="12.75" hidden="tru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customFormat="false" ht="12.75" hidden="tru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customFormat="false" ht="12.75" hidden="tru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customFormat="false" ht="12.75" hidden="tru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customFormat="false" ht="12.75" hidden="tru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customFormat="false" ht="12.75" hidden="tru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customFormat="false" ht="12.75" hidden="tru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customFormat="false" ht="12.75" hidden="tru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customFormat="false" ht="12.75" hidden="tru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customFormat="false" ht="12.75" hidden="tru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customFormat="false" ht="12.75" hidden="tru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customFormat="false" ht="12.75" hidden="tru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customFormat="false" ht="12.75" hidden="tru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customFormat="false" ht="12.75" hidden="tru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customFormat="false" ht="12.75" hidden="tru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customFormat="false" ht="12.75" hidden="tru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customFormat="false" ht="12.75" hidden="tru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customFormat="false" ht="12.75" hidden="tru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customFormat="false" ht="12.75" hidden="tru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customFormat="false" ht="12.75" hidden="tru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customFormat="false" ht="12.75" hidden="tru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customFormat="false" ht="12.75" hidden="tru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customFormat="false" ht="12.75" hidden="tru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customFormat="false" ht="12.75" hidden="tru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customFormat="false" ht="12.75" hidden="tru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customFormat="false" ht="12.75" hidden="tru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customFormat="false" ht="12.75" hidden="tru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customFormat="false" ht="12.75" hidden="tru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customFormat="false" ht="12.75" hidden="tru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customFormat="false" ht="12.75" hidden="tru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customFormat="false" ht="12.75" hidden="tru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customFormat="false" ht="12.75" hidden="tru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customFormat="false" ht="12.75" hidden="tru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customFormat="false" ht="12.75" hidden="tru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customFormat="false" ht="12.75" hidden="tru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customFormat="false" ht="12.75" hidden="tru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customFormat="false" ht="12.75" hidden="tru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customFormat="false" ht="12.75" hidden="tru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customFormat="false" ht="12.75" hidden="tru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customFormat="false" ht="12.75" hidden="tru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customFormat="false" ht="12.75" hidden="tru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customFormat="false" ht="12.75" hidden="tru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customFormat="false" ht="12.75" hidden="tru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customFormat="false" ht="12.75" hidden="tru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customFormat="false" ht="12.75" hidden="tru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customFormat="false" ht="12.75" hidden="tru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customFormat="false" ht="12.75" hidden="tru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customFormat="false" ht="12.75" hidden="tru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customFormat="false" ht="12.75" hidden="tru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customFormat="false" ht="12.75" hidden="tru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customFormat="false" ht="12.75" hidden="tru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customFormat="false" ht="12.75" hidden="tru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customFormat="false" ht="12.75" hidden="tru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customFormat="false" ht="12.75" hidden="tru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customFormat="false" ht="12.75" hidden="tru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customFormat="false" ht="12.75" hidden="tru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customFormat="false" ht="12.75" hidden="tru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customFormat="false" ht="12.75" hidden="tru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customFormat="false" ht="12.75" hidden="tru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customFormat="false" ht="12.75" hidden="tru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customFormat="false" ht="12.75" hidden="tru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customFormat="false" ht="12.75" hidden="tru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customFormat="false" ht="12.75" hidden="tru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customFormat="false" ht="12.75" hidden="tru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customFormat="false" ht="12.75" hidden="tru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customFormat="false" ht="12.75" hidden="tru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customFormat="false" ht="12.75" hidden="tru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customFormat="false" ht="12.75" hidden="tru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customFormat="false" ht="12.75" hidden="tru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customFormat="false" ht="12.75" hidden="tru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customFormat="false" ht="12.75" hidden="tru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customFormat="false" ht="12.75" hidden="tru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customFormat="false" ht="12.75" hidden="tru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customFormat="false" ht="12.75" hidden="tru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customFormat="false" ht="12.75" hidden="tru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customFormat="false" ht="12.75" hidden="tru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customFormat="false" ht="12.75" hidden="tru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customFormat="false" ht="12.75" hidden="tru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customFormat="false" ht="12.75" hidden="tru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customFormat="false" ht="12.75" hidden="tru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customFormat="false" ht="12.75" hidden="tru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customFormat="false" ht="12.75" hidden="tru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customFormat="false" ht="12.75" hidden="tru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customFormat="false" ht="12.75" hidden="tru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customFormat="false" ht="12.75" hidden="tru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customFormat="false" ht="12.75" hidden="tru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customFormat="false" ht="12.75" hidden="tru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customFormat="false" ht="12.75" hidden="tru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customFormat="false" ht="12.75" hidden="tru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customFormat="false" ht="12.75" hidden="tru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customFormat="false" ht="12.75" hidden="tru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customFormat="false" ht="12.75" hidden="tru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customFormat="false" ht="12.75" hidden="tru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customFormat="false" ht="12.75" hidden="tru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customFormat="false" ht="12.75" hidden="tru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customFormat="false" ht="12.75" hidden="tru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customFormat="false" ht="12.75" hidden="tru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customFormat="false" ht="12.75" hidden="tru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customFormat="false" ht="12.75" hidden="tru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customFormat="false" ht="12.75" hidden="tru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customFormat="false" ht="12.75" hidden="tru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customFormat="false" ht="12.75" hidden="tru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customFormat="false" ht="12.75" hidden="tru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customFormat="false" ht="12.75" hidden="tru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customFormat="false" ht="12.75" hidden="tru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customFormat="false" ht="12.75" hidden="tru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customFormat="false" ht="12.75" hidden="tru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customFormat="false" ht="12.75" hidden="tru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customFormat="false" ht="12.75" hidden="tru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customFormat="false" ht="12.75" hidden="tru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customFormat="false" ht="12.75" hidden="tru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customFormat="false" ht="12.75" hidden="tru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customFormat="false" ht="12.75" hidden="tru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customFormat="false" ht="12.75" hidden="tru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customFormat="false" ht="12.75" hidden="tru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customFormat="false" ht="12.75" hidden="tru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customFormat="false" ht="12.75" hidden="tru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customFormat="false" ht="12.75" hidden="tru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customFormat="false" ht="12.75" hidden="tru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customFormat="false" ht="12.75" hidden="tru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customFormat="false" ht="12.75" hidden="tru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customFormat="false" ht="12.75" hidden="tru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customFormat="false" ht="12.75" hidden="tru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customFormat="false" ht="12.75" hidden="tru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customFormat="false" ht="12.75" hidden="tru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customFormat="false" ht="12.75" hidden="tru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customFormat="false" ht="12.75" hidden="tru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customFormat="false" ht="12.75" hidden="tru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customFormat="false" ht="12.75" hidden="tru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customFormat="false" ht="12.75" hidden="tru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customFormat="false" ht="12.75" hidden="tru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customFormat="false" ht="12.75" hidden="tru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customFormat="false" ht="12.75" hidden="tru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customFormat="false" ht="12.75" hidden="tru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customFormat="false" ht="12.75" hidden="tru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customFormat="false" ht="12.75" hidden="tru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customFormat="false" ht="12.75" hidden="tru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customFormat="false" ht="12.75" hidden="tru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customFormat="false" ht="12.75" hidden="tru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customFormat="false" ht="12.75" hidden="tru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customFormat="false" ht="12.75" hidden="tru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customFormat="false" ht="12.75" hidden="tru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customFormat="false" ht="12.75" hidden="tru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customFormat="false" ht="12.75" hidden="tru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customFormat="false" ht="12.75" hidden="tru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customFormat="false" ht="12.75" hidden="tru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customFormat="false" ht="12.75" hidden="tru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customFormat="false" ht="12.75" hidden="tru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customFormat="false" ht="12.75" hidden="tru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customFormat="false" ht="12.75" hidden="tru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customFormat="false" ht="12.75" hidden="tru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customFormat="false" ht="12.75" hidden="tru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customFormat="false" ht="12.75" hidden="tru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customFormat="false" ht="12.75" hidden="tru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customFormat="false" ht="12.75" hidden="tru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customFormat="false" ht="12.75" hidden="tru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customFormat="false" ht="12.75" hidden="tru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customFormat="false" ht="12.75" hidden="tru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customFormat="false" ht="12.75" hidden="tru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customFormat="false" ht="12.75" hidden="tru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customFormat="false" ht="12.75" hidden="tru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customFormat="false" ht="12.75" hidden="tru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customFormat="false" ht="12.75" hidden="tru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customFormat="false" ht="12.75" hidden="tru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customFormat="false" ht="12.75" hidden="tru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customFormat="false" ht="12.75" hidden="tru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customFormat="false" ht="12.75" hidden="tru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customFormat="false" ht="12.75" hidden="tru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customFormat="false" ht="12.75" hidden="tru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customFormat="false" ht="12.75" hidden="tru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customFormat="false" ht="12.75" hidden="tru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customFormat="false" ht="12.75" hidden="tru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customFormat="false" ht="12.75" hidden="tru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customFormat="false" ht="12.75" hidden="tru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customFormat="false" ht="12.75" hidden="tru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customFormat="false" ht="12.75" hidden="tru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customFormat="false" ht="12.75" hidden="tru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customFormat="false" ht="12.75" hidden="tru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customFormat="false" ht="12.75" hidden="tru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customFormat="false" ht="12.75" hidden="tru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customFormat="false" ht="12.75" hidden="tru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customFormat="false" ht="12.75" hidden="tru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customFormat="false" ht="12.75" hidden="tru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customFormat="false" ht="12.75" hidden="tru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customFormat="false" ht="12.75" hidden="tru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customFormat="false" ht="12.75" hidden="tru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customFormat="false" ht="12.75" hidden="tru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customFormat="false" ht="12.75" hidden="tru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customFormat="false" ht="12.75" hidden="tru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customFormat="false" ht="12.75" hidden="tru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customFormat="false" ht="12.75" hidden="tru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customFormat="false" ht="12.75" hidden="tru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customFormat="false" ht="12.75" hidden="tru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customFormat="false" ht="12.75" hidden="tru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customFormat="false" ht="12.75" hidden="tru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customFormat="false" ht="12.75" hidden="tru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customFormat="false" ht="12.75" hidden="tru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customFormat="false" ht="12.75" hidden="tru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customFormat="false" ht="12.75" hidden="tru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customFormat="false" ht="12.75" hidden="tru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customFormat="false" ht="12.75" hidden="tru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customFormat="false" ht="12.75" hidden="tru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customFormat="false" ht="12.75" hidden="tru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customFormat="false" ht="12.75" hidden="tru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customFormat="false" ht="12.75" hidden="tru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customFormat="false" ht="12.75" hidden="tru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customFormat="false" ht="12.75" hidden="tru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customFormat="false" ht="12.75" hidden="tru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customFormat="false" ht="12.75" hidden="tru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customFormat="false" ht="12.75" hidden="tru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customFormat="false" ht="12.75" hidden="tru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customFormat="false" ht="12.75" hidden="tru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customFormat="false" ht="12.75" hidden="tru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customFormat="false" ht="12.75" hidden="tru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customFormat="false" ht="12.75" hidden="tru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customFormat="false" ht="12.75" hidden="tru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customFormat="false" ht="12.75" hidden="tru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customFormat="false" ht="12.75" hidden="tru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customFormat="false" ht="12.75" hidden="tru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customFormat="false" ht="12.75" hidden="tru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customFormat="false" ht="12.75" hidden="tru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customFormat="false" ht="12.75" hidden="tru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customFormat="false" ht="12.75" hidden="tru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customFormat="false" ht="12.75" hidden="tru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customFormat="false" ht="12.75" hidden="tru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customFormat="false" ht="12.75" hidden="tru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customFormat="false" ht="12.75" hidden="tru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customFormat="false" ht="12.75" hidden="tru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customFormat="false" ht="12.75" hidden="tru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customFormat="false" ht="12.75" hidden="tru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customFormat="false" ht="12.75" hidden="tru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customFormat="false" ht="12.75" hidden="tru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customFormat="false" ht="12.75" hidden="tru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customFormat="false" ht="12.75" hidden="tru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customFormat="false" ht="12.75" hidden="tru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customFormat="false" ht="12.75" hidden="tru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customFormat="false" ht="12.75" hidden="tru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customFormat="false" ht="12.75" hidden="tru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customFormat="false" ht="12.75" hidden="tru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customFormat="false" ht="12.75" hidden="tru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customFormat="false" ht="12.75" hidden="tru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customFormat="false" ht="12.75" hidden="tru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customFormat="false" ht="12.75" hidden="tru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customFormat="false" ht="12.75" hidden="tru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customFormat="false" ht="12.75" hidden="tru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customFormat="false" ht="12.75" hidden="tru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customFormat="false" ht="12.75" hidden="tru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customFormat="false" ht="12.75" hidden="tru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customFormat="false" ht="12.75" hidden="tru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customFormat="false" ht="12.75" hidden="tru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customFormat="false" ht="12.75" hidden="tru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customFormat="false" ht="12.75" hidden="tru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customFormat="false" ht="12.75" hidden="tru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customFormat="false" ht="12.75" hidden="tru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customFormat="false" ht="12.75" hidden="tru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customFormat="false" ht="12.75" hidden="tru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customFormat="false" ht="12.75" hidden="tru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customFormat="false" ht="12.75" hidden="tru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customFormat="false" ht="12.75" hidden="tru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customFormat="false" ht="12.75" hidden="tru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customFormat="false" ht="12.75" hidden="tru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customFormat="false" ht="12.75" hidden="tru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customFormat="false" ht="12.75" hidden="tru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customFormat="false" ht="12.75" hidden="tru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customFormat="false" ht="12.75" hidden="tru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customFormat="false" ht="12.75" hidden="tru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customFormat="false" ht="12.75" hidden="tru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customFormat="false" ht="12.75" hidden="tru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customFormat="false" ht="12.75" hidden="tru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customFormat="false" ht="12.75" hidden="tru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customFormat="false" ht="12.75" hidden="tru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customFormat="false" ht="12.75" hidden="tru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customFormat="false" ht="12.75" hidden="tru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customFormat="false" ht="12.75" hidden="tru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customFormat="false" ht="12.75" hidden="tru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customFormat="false" ht="12.75" hidden="tru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customFormat="false" ht="12.75" hidden="tru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customFormat="false" ht="12.75" hidden="tru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customFormat="false" ht="12.75" hidden="tru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customFormat="false" ht="12.75" hidden="tru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customFormat="false" ht="12.75" hidden="tru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customFormat="false" ht="12.75" hidden="tru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customFormat="false" ht="12.75" hidden="tru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customFormat="false" ht="12.75" hidden="tru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customFormat="false" ht="12.75" hidden="tru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customFormat="false" ht="12.75" hidden="tru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customFormat="false" ht="12.75" hidden="tru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customFormat="false" ht="12.75" hidden="tru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customFormat="false" ht="12.75" hidden="tru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customFormat="false" ht="12.75" hidden="tru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customFormat="false" ht="12.75" hidden="tru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customFormat="false" ht="12.75" hidden="tru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customFormat="false" ht="12.75" hidden="tru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customFormat="false" ht="12.75" hidden="tru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customFormat="false" ht="12.75" hidden="tru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customFormat="false" ht="12.75" hidden="tru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customFormat="false" ht="12.75" hidden="tru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customFormat="false" ht="12.75" hidden="tru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customFormat="false" ht="12.75" hidden="tru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customFormat="false" ht="12.75" hidden="tru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customFormat="false" ht="12.75" hidden="tru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customFormat="false" ht="12.75" hidden="tru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customFormat="false" ht="12.75" hidden="tru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customFormat="false" ht="12.75" hidden="tru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customFormat="false" ht="12.75" hidden="tru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customFormat="false" ht="12.75" hidden="tru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customFormat="false" ht="12.75" hidden="tru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customFormat="false" ht="12.75" hidden="tru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customFormat="false" ht="12.75" hidden="tru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customFormat="false" ht="12.75" hidden="tru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customFormat="false" ht="12.75" hidden="tru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customFormat="false" ht="12.75" hidden="tru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customFormat="false" ht="12.75" hidden="tru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customFormat="false" ht="12.75" hidden="tru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customFormat="false" ht="12.75" hidden="tru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customFormat="false" ht="12.75" hidden="tru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customFormat="false" ht="12.75" hidden="tru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customFormat="false" ht="12.75" hidden="tru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customFormat="false" ht="12.75" hidden="tru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customFormat="false" ht="12.75" hidden="tru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customFormat="false" ht="12.75" hidden="tru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customFormat="false" ht="12.75" hidden="tru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customFormat="false" ht="12.75" hidden="tru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customFormat="false" ht="12.75" hidden="tru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customFormat="false" ht="12.75" hidden="tru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customFormat="false" ht="12.75" hidden="tru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customFormat="false" ht="12.75" hidden="tru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customFormat="false" ht="12.75" hidden="tru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customFormat="false" ht="12.75" hidden="tru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customFormat="false" ht="12.75" hidden="tru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customFormat="false" ht="12.75" hidden="tru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customFormat="false" ht="12.75" hidden="tru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customFormat="false" ht="12.75" hidden="tru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customFormat="false" ht="12.75" hidden="tru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customFormat="false" ht="12.75" hidden="tru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customFormat="false" ht="12.75" hidden="tru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customFormat="false" ht="12.75" hidden="tru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customFormat="false" ht="12.75" hidden="tru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customFormat="false" ht="12.75" hidden="tru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customFormat="false" ht="12.75" hidden="tru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customFormat="false" ht="12.75" hidden="tru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customFormat="false" ht="12.75" hidden="tru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customFormat="false" ht="12.75" hidden="tru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customFormat="false" ht="12.75" hidden="tru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customFormat="false" ht="12.75" hidden="tru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customFormat="false" ht="12.75" hidden="tru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customFormat="false" ht="12.75" hidden="tru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customFormat="false" ht="12.75" hidden="tru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customFormat="false" ht="12.75" hidden="tru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customFormat="false" ht="12.75" hidden="tru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customFormat="false" ht="12.75" hidden="tru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customFormat="false" ht="12.75" hidden="tru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customFormat="false" ht="12.75" hidden="tru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customFormat="false" ht="12.75" hidden="tru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customFormat="false" ht="12.75" hidden="tru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customFormat="false" ht="12.75" hidden="tru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customFormat="false" ht="12.75" hidden="tru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customFormat="false" ht="12.75" hidden="tru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customFormat="false" ht="12.75" hidden="tru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customFormat="false" ht="12.75" hidden="tru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customFormat="false" ht="12.75" hidden="tru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customFormat="false" ht="12.75" hidden="tru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customFormat="false" ht="12.75" hidden="tru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customFormat="false" ht="12.75" hidden="tru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customFormat="false" ht="12.75" hidden="tru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customFormat="false" ht="12.75" hidden="tru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customFormat="false" ht="12.75" hidden="tru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customFormat="false" ht="12.75" hidden="tru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customFormat="false" ht="12.75" hidden="tru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customFormat="false" ht="12.75" hidden="tru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customFormat="false" ht="12.75" hidden="tru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customFormat="false" ht="12.75" hidden="tru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customFormat="false" ht="12.75" hidden="tru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customFormat="false" ht="12.75" hidden="tru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customFormat="false" ht="12.75" hidden="tru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customFormat="false" ht="12.75" hidden="tru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customFormat="false" ht="12.75" hidden="tru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customFormat="false" ht="12.75" hidden="tru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customFormat="false" ht="12.75" hidden="tru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customFormat="false" ht="12.75" hidden="tru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customFormat="false" ht="12.75" hidden="tru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customFormat="false" ht="12.75" hidden="tru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customFormat="false" ht="12.75" hidden="tru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customFormat="false" ht="12.75" hidden="tru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customFormat="false" ht="12.75" hidden="tru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customFormat="false" ht="12.75" hidden="tru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customFormat="false" ht="12.75" hidden="tru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customFormat="false" ht="12.75" hidden="tru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customFormat="false" ht="12.75" hidden="tru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customFormat="false" ht="12.75" hidden="tru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customFormat="false" ht="12.75" hidden="tru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customFormat="false" ht="12.75" hidden="tru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customFormat="false" ht="12.75" hidden="tru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customFormat="false" ht="12.75" hidden="tru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customFormat="false" ht="12.75" hidden="tru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customFormat="false" ht="12.75" hidden="tru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customFormat="false" ht="12.75" hidden="tru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customFormat="false" ht="12.75" hidden="tru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customFormat="false" ht="12.75" hidden="tru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customFormat="false" ht="12.75" hidden="tru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customFormat="false" ht="12.75" hidden="tru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customFormat="false" ht="12.75" hidden="tru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customFormat="false" ht="12.75" hidden="tru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customFormat="false" ht="12.75" hidden="tru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customFormat="false" ht="12.75" hidden="tru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customFormat="false" ht="12.75" hidden="tru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customFormat="false" ht="12.75" hidden="tru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customFormat="false" ht="12.75" hidden="tru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customFormat="false" ht="12.75" hidden="tru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customFormat="false" ht="12.75" hidden="tru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customFormat="false" ht="12.75" hidden="tru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customFormat="false" ht="12.75" hidden="tru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customFormat="false" ht="12.75" hidden="tru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customFormat="false" ht="12.75" hidden="tru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customFormat="false" ht="12.75" hidden="tru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customFormat="false" ht="12.75" hidden="tru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customFormat="false" ht="12.75" hidden="tru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customFormat="false" ht="12.75" hidden="tru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customFormat="false" ht="12.75" hidden="tru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customFormat="false" ht="12.75" hidden="tru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customFormat="false" ht="12.75" hidden="tru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customFormat="false" ht="12.75" hidden="tru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customFormat="false" ht="12.75" hidden="tru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customFormat="false" ht="12.75" hidden="tru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customFormat="false" ht="12.75" hidden="tru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customFormat="false" ht="12.75" hidden="tru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customFormat="false" ht="12.75" hidden="tru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customFormat="false" ht="12.75" hidden="tru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customFormat="false" ht="12.75" hidden="tru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customFormat="false" ht="12.75" hidden="tru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customFormat="false" ht="12.75" hidden="tru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customFormat="false" ht="12.75" hidden="tru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customFormat="false" ht="12.75" hidden="tru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customFormat="false" ht="12.75" hidden="tru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customFormat="false" ht="12.75" hidden="tru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customFormat="false" ht="12.75" hidden="tru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customFormat="false" ht="12.75" hidden="tru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customFormat="false" ht="12.75" hidden="tru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customFormat="false" ht="12.75" hidden="tru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customFormat="false" ht="12.75" hidden="tru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customFormat="false" ht="12.75" hidden="tru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customFormat="false" ht="12.75" hidden="tru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customFormat="false" ht="12.75" hidden="tru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customFormat="false" ht="12.75" hidden="tru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customFormat="false" ht="12.75" hidden="tru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customFormat="false" ht="12.75" hidden="tru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customFormat="false" ht="12.75" hidden="tru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customFormat="false" ht="12.75" hidden="tru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customFormat="false" ht="12.75" hidden="tru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customFormat="false" ht="12.75" hidden="tru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customFormat="false" ht="12.75" hidden="tru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customFormat="false" ht="12.75" hidden="tru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customFormat="false" ht="12.75" hidden="tru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customFormat="false" ht="12.75" hidden="tru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customFormat="false" ht="12.75" hidden="tru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customFormat="false" ht="12.75" hidden="tru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customFormat="false" ht="12.75" hidden="tru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customFormat="false" ht="12.75" hidden="tru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customFormat="false" ht="12.75" hidden="tru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customFormat="false" ht="12.75" hidden="tru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customFormat="false" ht="12.75" hidden="tru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customFormat="false" ht="12.75" hidden="tru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customFormat="false" ht="12.75" hidden="tru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customFormat="false" ht="12.75" hidden="tru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customFormat="false" ht="12.75" hidden="tru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customFormat="false" ht="12.75" hidden="tru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sheetProtection sheet="true" password="cc44" objects="true" scenarios="true"/>
  <conditionalFormatting sqref="A53:M1000 N1:Y1000">
    <cfRule type="expression" priority="2" aboveAverage="0" equalAverage="0" bottom="0" percent="0" rank="0" text="" dxfId="0">
      <formula>LEN(TRIM(#ref!))&gt;0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2011-03-16T22:06:22Z</dcterms:created>
  <dc:creator>Francisco Pecchia</dc:creator>
  <dc:description/>
  <dc:language>es-ES</dc:language>
  <cp:lastModifiedBy/>
  <dcterms:modified xsi:type="dcterms:W3CDTF">2023-03-01T13:23:03Z</dcterms:modified>
  <cp:revision>17</cp:revision>
  <dc:subject/>
  <dc:title/>
</cp:coreProperties>
</file>